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va-my.sharepoint.com/personal/gary_clarke_nicva_org/Documents/Corporate Services/IT Service/Website Development Project/ITT Documentation - December 2024/Draft Final ITT Documents/"/>
    </mc:Choice>
  </mc:AlternateContent>
  <xr:revisionPtr revIDLastSave="0" documentId="8_{10B5B6E7-80C1-4A01-BB99-BF863311F125}" xr6:coauthVersionLast="47" xr6:coauthVersionMax="47" xr10:uidLastSave="{00000000-0000-0000-0000-000000000000}"/>
  <bookViews>
    <workbookView xWindow="-110" yWindow="-110" windowWidth="19420" windowHeight="10300" xr2:uid="{54058C3A-0C29-8B49-9382-DCF0B7D0D906}"/>
  </bookViews>
  <sheets>
    <sheet name="Version Control" sheetId="2" r:id="rId1"/>
    <sheet name="Website Costs" sheetId="6" r:id="rId2"/>
    <sheet name="Rate Card" sheetId="7" r:id="rId3"/>
    <sheet name="Expenses" sheetId="8" r:id="rId4"/>
  </sheets>
  <definedNames>
    <definedName name="Actual">(PeriodInActual*(#REF!&gt;0))*PeriodInPlan</definedName>
    <definedName name="ActualBeyond">PeriodInActual*(#REF!&gt;0)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_xlnm.Print_Area" localSheetId="1">'Website Costs'!$A$1:$N$41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F10" i="6"/>
  <c r="F11" i="6"/>
  <c r="F12" i="6"/>
  <c r="F13" i="6"/>
  <c r="I39" i="6"/>
  <c r="I24" i="6"/>
  <c r="H24" i="6"/>
  <c r="E41" i="6"/>
  <c r="F41" i="6"/>
  <c r="G41" i="6"/>
  <c r="H41" i="6"/>
  <c r="D41" i="6"/>
  <c r="F14" i="6"/>
  <c r="F15" i="6"/>
  <c r="F16" i="6"/>
  <c r="F17" i="6"/>
  <c r="F18" i="6"/>
  <c r="F19" i="6"/>
  <c r="F20" i="6"/>
  <c r="F21" i="6"/>
  <c r="F23" i="6"/>
  <c r="I30" i="6"/>
  <c r="I31" i="6"/>
  <c r="I32" i="6"/>
  <c r="I33" i="6"/>
  <c r="I34" i="6"/>
  <c r="I35" i="6"/>
  <c r="I36" i="6"/>
  <c r="I37" i="6"/>
  <c r="I38" i="6"/>
  <c r="I40" i="6"/>
  <c r="I29" i="6"/>
  <c r="F5" i="6"/>
  <c r="F6" i="6"/>
  <c r="F8" i="6"/>
  <c r="F9" i="6"/>
  <c r="F4" i="6"/>
  <c r="I41" i="6" l="1"/>
  <c r="F24" i="6"/>
</calcChain>
</file>

<file path=xl/sharedStrings.xml><?xml version="1.0" encoding="utf-8"?>
<sst xmlns="http://schemas.openxmlformats.org/spreadsheetml/2006/main" count="130" uniqueCount="115">
  <si>
    <t>Description</t>
  </si>
  <si>
    <t>Who</t>
  </si>
  <si>
    <t xml:space="preserve">Date </t>
  </si>
  <si>
    <t>Tab</t>
  </si>
  <si>
    <t>Version Number</t>
  </si>
  <si>
    <t>Notes</t>
  </si>
  <si>
    <t>Keith Turkington</t>
  </si>
  <si>
    <t>ALL</t>
  </si>
  <si>
    <t>v0.1</t>
  </si>
  <si>
    <t>Design</t>
  </si>
  <si>
    <t>FIXED ONE-OFF COSTS</t>
  </si>
  <si>
    <t>Requirement</t>
  </si>
  <si>
    <t>Daily Rate</t>
  </si>
  <si>
    <t>Total</t>
  </si>
  <si>
    <t>Cost Area</t>
  </si>
  <si>
    <t xml:space="preserve"> </t>
  </si>
  <si>
    <t>ANNUAL RECURRING COSTS</t>
  </si>
  <si>
    <t>Suppliers Notes</t>
  </si>
  <si>
    <t>Resource Type</t>
  </si>
  <si>
    <t>ProJect Management</t>
  </si>
  <si>
    <t>Solutions Architect</t>
  </si>
  <si>
    <t>Solution Development</t>
  </si>
  <si>
    <t xml:space="preserve">All expense rates will be agreed during contract discussions and aligned with the policy and practices of NICVA. </t>
  </si>
  <si>
    <t>Expense Rate</t>
  </si>
  <si>
    <t>Mileage</t>
  </si>
  <si>
    <t>Hotel</t>
  </si>
  <si>
    <t>Car Hire</t>
  </si>
  <si>
    <t>Car Parking</t>
  </si>
  <si>
    <t>Air Fare</t>
  </si>
  <si>
    <t>Subsistence</t>
  </si>
  <si>
    <t>Courier</t>
  </si>
  <si>
    <t xml:space="preserve">NB. Suppliers are required to update and complete the table above to aid NICVA </t>
  </si>
  <si>
    <t>Project Management</t>
  </si>
  <si>
    <t>Supplier Notes</t>
  </si>
  <si>
    <t>Annual website support /maintenance</t>
  </si>
  <si>
    <t>Annual website hosting</t>
  </si>
  <si>
    <t>Functional development costs:</t>
  </si>
  <si>
    <t>Training</t>
  </si>
  <si>
    <t>Testing</t>
  </si>
  <si>
    <t>Additional rows and columns can be added as required.</t>
  </si>
  <si>
    <t>No. of Days</t>
  </si>
  <si>
    <t>Content and user management</t>
  </si>
  <si>
    <t>User and member registration</t>
  </si>
  <si>
    <t>One-off licence costs (e.g. CMS) if applicable</t>
  </si>
  <si>
    <t>Grant management</t>
  </si>
  <si>
    <t>Job opportunities</t>
  </si>
  <si>
    <t>CRM integration</t>
  </si>
  <si>
    <t>Payment Processing</t>
  </si>
  <si>
    <t>Core website design and build</t>
  </si>
  <si>
    <t>Data and content Migration</t>
  </si>
  <si>
    <t>Licence Type 1</t>
  </si>
  <si>
    <t>Licence Type 2</t>
  </si>
  <si>
    <t>Licence Type 3</t>
  </si>
  <si>
    <t>Licence Type 4</t>
  </si>
  <si>
    <t>Licence Type 5</t>
  </si>
  <si>
    <t>Licence Type 6</t>
  </si>
  <si>
    <t>Recurring licence costs (if applicable):</t>
  </si>
  <si>
    <t>Design and information architecture costs (Phase 1)</t>
  </si>
  <si>
    <t>Core website build (Phase 2)</t>
  </si>
  <si>
    <t>Phase 1 Cost</t>
  </si>
  <si>
    <t>Phase 2 Cost</t>
  </si>
  <si>
    <t>in understanding the rates at which work will be charged.</t>
  </si>
  <si>
    <t>Other (please provide detail in the 'Supplier Notes' column)</t>
  </si>
  <si>
    <t>Instructions:</t>
  </si>
  <si>
    <t>Suppliers are to complete the rows above and may insert new rows as required (checking totals are still calculating correctly).</t>
  </si>
  <si>
    <t>Suppliers must provide sufficient detail, using the 'Suppliers notes' column as appropriate, to aid NICVA in fully understanding the project costs.</t>
  </si>
  <si>
    <t>Business and Services Directory</t>
  </si>
  <si>
    <t>News and Resource management</t>
  </si>
  <si>
    <t>Facilities and Support management</t>
  </si>
  <si>
    <t>Event and Training management</t>
  </si>
  <si>
    <t>Implementation</t>
  </si>
  <si>
    <t>Column1</t>
  </si>
  <si>
    <t>Req. Ref.</t>
  </si>
  <si>
    <t>Totals:</t>
  </si>
  <si>
    <t>2025 Cost</t>
  </si>
  <si>
    <t>2026 Cost</t>
  </si>
  <si>
    <t>2027 Cost</t>
  </si>
  <si>
    <t>2028 Cost</t>
  </si>
  <si>
    <t>2029 Cost</t>
  </si>
  <si>
    <t>Manager Rate</t>
  </si>
  <si>
    <t>Director Rate</t>
  </si>
  <si>
    <t>Staff Member Rate</t>
  </si>
  <si>
    <t>Senior Staff Member Rate</t>
  </si>
  <si>
    <t>Data Migration Specialist</t>
  </si>
  <si>
    <t>Integration Specialist</t>
  </si>
  <si>
    <t>Testing/QA</t>
  </si>
  <si>
    <t>NICVA will only pay for expenses agreed in advance and where valid receipts are available.</t>
  </si>
  <si>
    <t>Set up of worksheets.</t>
  </si>
  <si>
    <t>Charges for reasonable, valid expenses for mileage, lodging and subsistence will be charged at the rates illustrated above.</t>
  </si>
  <si>
    <t>All</t>
  </si>
  <si>
    <t>v1.0</t>
  </si>
  <si>
    <t>Approved by G.Clarke</t>
  </si>
  <si>
    <t>2.4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</si>
  <si>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</si>
  <si>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</si>
  <si>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</si>
  <si>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</si>
  <si>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</si>
  <si>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</si>
  <si>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</si>
  <si>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</si>
  <si>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</si>
  <si>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</si>
  <si>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5.4.6</t>
  </si>
  <si>
    <t>5.4.1</t>
  </si>
  <si>
    <t>5.4.3</t>
  </si>
  <si>
    <t>5.4.4</t>
  </si>
  <si>
    <t>5.4.5</t>
  </si>
  <si>
    <t>5.3</t>
  </si>
  <si>
    <t>4.1</t>
  </si>
  <si>
    <t>5.2</t>
  </si>
  <si>
    <t>Train Fare</t>
  </si>
  <si>
    <t>v1.1</t>
  </si>
  <si>
    <t>Update applied to expenses sheet.
Approved by G.Clarke</t>
  </si>
  <si>
    <t>Approved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</si>
</sst>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#,##0.0000"/>
    <numFmt numFmtId="166" formatCode="&quot;£&quot;#,##0"/>
    <numFmt numFmtId="167" formatCode="&quot;£&quot;#,##0.00"/>
  </numFmts>
  <fonts count="14">
    <font>
      <sz val="12"/>
      <color theme="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sz val="10"/>
      <name val="Arial"/>
      <family val="2"/>
    </font>
    <font>
      <sz val="12"/>
      <color theme="1" tint="0.2499465926084170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424242"/>
      <name val="ArialMT"/>
    </font>
    <font>
      <b/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horizontal="center" vertical="center"/>
    </xf>
    <xf numFmtId="0" fontId="2" fillId="0" borderId="0"/>
    <xf numFmtId="0" fontId="6" fillId="0" borderId="0"/>
  </cellStyleXfs>
  <cellXfs count="45">
    <xf numFmtId="0" fontId="0" fillId="0" borderId="0" xfId="0"/>
    <xf numFmtId="0" fontId="3" fillId="0" borderId="0" xfId="1" applyFont="1">
      <alignment horizontal="center" vertical="center"/>
    </xf>
    <xf numFmtId="0" fontId="4" fillId="0" borderId="1" xfId="2" applyFont="1" applyBorder="1" applyAlignment="1">
      <alignment vertical="top" wrapText="1"/>
    </xf>
    <xf numFmtId="164" fontId="4" fillId="0" borderId="1" xfId="2" applyNumberFormat="1" applyFont="1" applyBorder="1" applyAlignment="1">
      <alignment vertical="top" wrapText="1"/>
    </xf>
    <xf numFmtId="164" fontId="3" fillId="0" borderId="0" xfId="1" applyNumberFormat="1" applyFont="1">
      <alignment horizontal="center" vertical="center"/>
    </xf>
    <xf numFmtId="0" fontId="5" fillId="0" borderId="0" xfId="3" applyFont="1"/>
    <xf numFmtId="0" fontId="7" fillId="0" borderId="0" xfId="3" applyFont="1" applyAlignment="1">
      <alignment vertical="top" wrapText="1"/>
    </xf>
    <xf numFmtId="14" fontId="7" fillId="0" borderId="0" xfId="3" applyNumberFormat="1" applyFont="1" applyAlignment="1">
      <alignment horizontal="left"/>
    </xf>
    <xf numFmtId="0" fontId="7" fillId="0" borderId="0" xfId="3" applyFont="1" applyAlignment="1">
      <alignment horizontal="center"/>
    </xf>
    <xf numFmtId="0" fontId="5" fillId="0" borderId="0" xfId="3" applyFont="1" applyAlignment="1">
      <alignment vertical="center" wrapText="1"/>
    </xf>
    <xf numFmtId="3" fontId="5" fillId="0" borderId="0" xfId="3" applyNumberFormat="1" applyFont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3" applyNumberFormat="1" applyFont="1"/>
    <xf numFmtId="165" fontId="5" fillId="0" borderId="0" xfId="3" applyNumberFormat="1" applyFont="1"/>
    <xf numFmtId="0" fontId="5" fillId="0" borderId="0" xfId="3" applyFont="1" applyAlignment="1">
      <alignment vertical="top" wrapText="1"/>
    </xf>
    <xf numFmtId="0" fontId="5" fillId="0" borderId="0" xfId="3" applyFont="1" applyAlignment="1">
      <alignment wrapText="1"/>
    </xf>
    <xf numFmtId="0" fontId="7" fillId="0" borderId="0" xfId="3" applyFont="1"/>
    <xf numFmtId="0" fontId="8" fillId="0" borderId="0" xfId="0" applyFont="1"/>
    <xf numFmtId="0" fontId="5" fillId="0" borderId="0" xfId="3" quotePrefix="1" applyFont="1" applyAlignment="1">
      <alignment vertical="center" wrapText="1"/>
    </xf>
    <xf numFmtId="0" fontId="9" fillId="0" borderId="0" xfId="3" applyFont="1" applyAlignment="1">
      <alignment vertical="center" wrapText="1"/>
    </xf>
    <xf numFmtId="166" fontId="5" fillId="0" borderId="0" xfId="3" applyNumberFormat="1" applyFont="1" applyAlignment="1">
      <alignment vertical="center" wrapText="1"/>
    </xf>
    <xf numFmtId="166" fontId="5" fillId="0" borderId="0" xfId="3" applyNumberFormat="1" applyFont="1" applyAlignment="1">
      <alignment vertical="center"/>
    </xf>
    <xf numFmtId="0" fontId="9" fillId="0" borderId="0" xfId="3" applyFont="1" applyAlignment="1">
      <alignment vertical="top" wrapText="1"/>
    </xf>
    <xf numFmtId="49" fontId="5" fillId="0" borderId="0" xfId="3" applyNumberFormat="1" applyFont="1" applyAlignment="1">
      <alignment horizontal="left"/>
    </xf>
    <xf numFmtId="49" fontId="7" fillId="0" borderId="0" xfId="3" applyNumberFormat="1" applyFont="1" applyAlignment="1">
      <alignment horizontal="left" vertical="top" wrapText="1"/>
    </xf>
    <xf numFmtId="49" fontId="5" fillId="0" borderId="0" xfId="3" applyNumberFormat="1" applyFont="1" applyAlignment="1">
      <alignment horizontal="left" vertical="center" wrapText="1"/>
    </xf>
    <xf numFmtId="49" fontId="5" fillId="0" borderId="0" xfId="3" applyNumberFormat="1" applyFont="1" applyAlignment="1">
      <alignment horizontal="left" vertical="top" wrapText="1"/>
    </xf>
    <xf numFmtId="49" fontId="5" fillId="0" borderId="0" xfId="3" applyNumberFormat="1" applyFont="1" applyAlignment="1">
      <alignment horizontal="left" wrapText="1"/>
    </xf>
    <xf numFmtId="0" fontId="5" fillId="0" borderId="0" xfId="3" applyFont="1" applyAlignment="1">
      <alignment vertical="top"/>
    </xf>
    <xf numFmtId="0" fontId="5" fillId="0" borderId="0" xfId="0" applyFont="1" applyAlignment="1">
      <alignment vertical="top" wrapText="1"/>
    </xf>
    <xf numFmtId="166" fontId="5" fillId="0" borderId="0" xfId="0" applyNumberFormat="1" applyFont="1" applyAlignment="1">
      <alignment vertical="center"/>
    </xf>
    <xf numFmtId="0" fontId="11" fillId="0" borderId="0" xfId="3" applyFont="1" applyAlignment="1">
      <alignment vertical="top" wrapText="1"/>
    </xf>
    <xf numFmtId="49" fontId="12" fillId="0" borderId="0" xfId="3" applyNumberFormat="1" applyFont="1" applyAlignment="1">
      <alignment horizontal="left" vertical="top" wrapText="1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4" fillId="0" borderId="2" xfId="2" applyFont="1" applyBorder="1" applyAlignment="1">
      <alignment vertical="top" wrapText="1"/>
    </xf>
    <xf numFmtId="164" fontId="4" fillId="0" borderId="2" xfId="2" applyNumberFormat="1" applyFont="1" applyBorder="1" applyAlignment="1">
      <alignment vertical="top" wrapText="1"/>
    </xf>
  </cellXfs>
  <cellStyles count="4">
    <cellStyle name="Normal" xfId="0" builtinId="0"/>
    <cellStyle name="Normal 2" xfId="1" xr:uid="{9D102395-4866-484A-9140-C9987A0C15C3}"/>
    <cellStyle name="Normal 3" xfId="2" xr:uid="{57C6CEDE-8476-184D-9F80-5895AB5FBBD5}"/>
    <cellStyle name="Normal 4" xfId="3" xr:uid="{C311B7C5-637F-C44F-AC51-697C19DC0906}"/>
  </cellStyles>
  <dxfs count="58">
    <dxf>
      <numFmt numFmtId="167" formatCode="&quot;£&quot;#,##0.0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numFmt numFmtId="166" formatCode="&quot;£&quot;#,##0"/>
    </dxf>
    <dxf>
      <numFmt numFmtId="166" formatCode="&quot;£&quot;#,##0"/>
    </dxf>
    <dxf>
      <numFmt numFmtId="166" formatCode="&quot;£&quot;#,##0"/>
    </dxf>
    <dxf>
      <numFmt numFmtId="166" formatCode="&quot;£&quot;#,##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£&quot;#,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[$-409]d\-mmm\-yy;@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7541C7-8684-C64F-972B-C4E62572BB03}" name="Table1" displayName="Table1" ref="A1:E6" totalsRowShown="0" headerRowDxfId="57" dataDxfId="55" headerRowBorderDxfId="56" tableBorderDxfId="54" totalsRowBorderDxfId="53" headerRowCellStyle="Normal 4" dataCellStyle="Normal 3">
  <autoFilter ref="A1:E6" xr:uid="{A47541C7-8684-C64F-972B-C4E62572BB03}"/>
  <tableColumns count="5">
    <tableColumn id="1" xr3:uid="{03EBB888-C58D-924B-AAA0-C4633AE35785}" name="Who" dataDxfId="52" dataCellStyle="Normal 3"/>
    <tableColumn id="2" xr3:uid="{950A7603-E0B6-4746-94CF-7611DE6D845A}" name="Date " dataDxfId="51" dataCellStyle="Normal 3"/>
    <tableColumn id="3" xr3:uid="{E898F121-E9C5-D14D-909F-9AD0F1005AB5}" name="Tab" dataDxfId="50" dataCellStyle="Normal 3"/>
    <tableColumn id="4" xr3:uid="{3013A2AB-F15D-C04F-B76C-B1A9ACC10286}" name="Version Number" dataDxfId="49" dataCellStyle="Normal 3"/>
    <tableColumn id="5" xr3:uid="{04060F65-A071-1342-8893-A33CA1377FE8}" name="Notes" dataDxfId="48" dataCellStyle="Normal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C727D8-D654-CE44-AA1A-E038C497E2CF}" name="Table2" displayName="Table2" ref="A2:I24" totalsRowCount="1" headerRowDxfId="47">
  <autoFilter ref="A2:I23" xr:uid="{FBC727D8-D654-CE44-AA1A-E038C497E2CF}"/>
  <tableColumns count="9">
    <tableColumn id="1" xr3:uid="{4E50E7CC-2857-C04E-8971-ED356F370E3D}" name="Req. Ref." totalsRowLabel="Totals:" dataDxfId="46" totalsRowDxfId="45" dataCellStyle="Normal 4"/>
    <tableColumn id="2" xr3:uid="{758652DC-A11B-7642-BC8C-B11912179DB4}" name="Cost Area" dataDxfId="44" totalsRowDxfId="43" dataCellStyle="Normal 4"/>
    <tableColumn id="3" xr3:uid="{64AD0522-0322-8F48-AE48-3ADCCB612A13}" name="Suppliers Notes" dataDxfId="42" totalsRowDxfId="41" dataCellStyle="Normal 4"/>
    <tableColumn id="4" xr3:uid="{762E9505-0C77-4443-A99E-F4CAAF356CE1}" name="No. of Days" dataDxfId="40" totalsRowDxfId="39" dataCellStyle="Normal 4"/>
    <tableColumn id="5" xr3:uid="{B8261600-AEE8-AF41-80EF-12363E7655EE}" name="Daily Rate" dataDxfId="38" totalsRowDxfId="37" dataCellStyle="Normal 4"/>
    <tableColumn id="6" xr3:uid="{E0234825-2C3D-CA4D-A2FF-EFE8E77A161B}" name="Total" totalsRowFunction="sum" dataDxfId="36" totalsRowDxfId="35" dataCellStyle="Normal 4">
      <calculatedColumnFormula>D3*E3</calculatedColumnFormula>
    </tableColumn>
    <tableColumn id="7" xr3:uid="{10FE0AE3-CA2D-6349-AAC4-96A9C9EC7AFF}" name="Column1" dataDxfId="34" totalsRowDxfId="33" dataCellStyle="Normal 4"/>
    <tableColumn id="8" xr3:uid="{6E33C06C-2EC5-ED4D-BC34-035F01BA68A3}" name="Phase 1 Cost" totalsRowFunction="sum" dataDxfId="32" totalsRowDxfId="31" dataCellStyle="Normal 4"/>
    <tableColumn id="9" xr3:uid="{6D9058C6-2E65-F247-B8EC-EE084631EFEC}" name="Phase 2 Cost" totalsRowFunction="sum" dataDxfId="30" totalsRowDxfId="29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4E26C9-BCC5-C544-9DE9-5BD4407673EE}" name="Table3" displayName="Table3" ref="A28:I41" totalsRowCount="1" headerRowDxfId="28" dataDxfId="27" headerRowCellStyle="Normal 4" dataCellStyle="Normal 4">
  <autoFilter ref="A28:I40" xr:uid="{104E26C9-BCC5-C544-9DE9-5BD4407673EE}"/>
  <tableColumns count="9">
    <tableColumn id="1" xr3:uid="{38B20BF5-17F7-A040-836C-810F97DB8EE4}" name="Column1" totalsRowLabel="Totals:" dataDxfId="26" totalsRowDxfId="25" dataCellStyle="Normal 4"/>
    <tableColumn id="2" xr3:uid="{181FA43B-40B5-A64A-BA02-82C85B84E077}" name="Requirement" dataDxfId="24" totalsRowDxfId="23" dataCellStyle="Normal 4"/>
    <tableColumn id="3" xr3:uid="{A82F3C06-AD9C-BD49-99B2-F08143E2B173}" name="Suppliers Notes" dataDxfId="22" totalsRowDxfId="21" dataCellStyle="Normal 4"/>
    <tableColumn id="4" xr3:uid="{F491C32C-CCFE-3B4B-934D-9E06F3099770}" name="2025 Cost" totalsRowFunction="sum" dataDxfId="20" totalsRowDxfId="19" dataCellStyle="Normal 4"/>
    <tableColumn id="5" xr3:uid="{638CB678-E27B-E043-B9AB-5C5412BF59CF}" name="2026 Cost" totalsRowFunction="sum" dataDxfId="18" totalsRowDxfId="17" dataCellStyle="Normal 4"/>
    <tableColumn id="6" xr3:uid="{BBE569BD-5A47-FB42-B406-C5F49CDCE9D5}" name="2027 Cost" totalsRowFunction="sum" dataDxfId="16" totalsRowDxfId="15" dataCellStyle="Normal 4"/>
    <tableColumn id="7" xr3:uid="{78A69D21-3C57-664B-9B97-26B26ABEC347}" name="2028 Cost" totalsRowFunction="sum" dataDxfId="14" totalsRowDxfId="13" dataCellStyle="Normal 4"/>
    <tableColumn id="8" xr3:uid="{DAE678D4-755F-AE46-A726-BEB47CE23494}" name="2029 Cost" totalsRowFunction="sum" dataDxfId="12" totalsRowDxfId="11" dataCellStyle="Normal 4"/>
    <tableColumn id="9" xr3:uid="{EAD676A1-0F86-A944-9CA4-CD65B0CC53DA}" name="Total" totalsRowFunction="sum" dataDxfId="10" totalsRowDxfId="9" dataCellStyle="Normal 4">
      <calculatedColumnFormula>SUM(D29:H29)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784662B-D5E0-1B45-82F3-3674056320D1}" name="Table4" displayName="Table4" ref="B2:G11" totalsRowShown="0" headerRowDxfId="8" headerRowBorderDxfId="7" headerRowCellStyle="Normal 4">
  <autoFilter ref="B2:G11" xr:uid="{4784662B-D5E0-1B45-82F3-3674056320D1}"/>
  <tableColumns count="6">
    <tableColumn id="1" xr3:uid="{EBBC160F-A547-484A-ACDC-199B6BB4EEB5}" name="Resource Type"/>
    <tableColumn id="2" xr3:uid="{B191BD1B-7827-CD4B-8302-D6CF8F6CEDC1}" name="Staff Member Rate" dataDxfId="6"/>
    <tableColumn id="3" xr3:uid="{1E322A03-4321-DC49-9425-990EF16F3785}" name="Senior Staff Member Rate" dataDxfId="5"/>
    <tableColumn id="4" xr3:uid="{22669C1A-E7FD-1C44-B1EE-E5FA70ECC5B4}" name="Manager Rate" dataDxfId="4"/>
    <tableColumn id="5" xr3:uid="{A022EB55-F769-BF4D-A498-2882704053F3}" name="Director Rate" dataDxfId="3"/>
    <tableColumn id="6" xr3:uid="{9279A9A5-7A6A-DD45-A542-45F971944932}" name="Supplier Note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ABD281-E84D-B24B-A594-BC93F0A72912}" name="Table5" displayName="Table5" ref="B2:D10" totalsRowShown="0" headerRowDxfId="2" headerRowBorderDxfId="1" headerRowCellStyle="Normal 4">
  <autoFilter ref="B2:D10" xr:uid="{22ABD281-E84D-B24B-A594-BC93F0A72912}"/>
  <tableColumns count="3">
    <tableColumn id="1" xr3:uid="{5ACC982A-972B-274E-9FFD-3011E8C0EDD2}" name="Description"/>
    <tableColumn id="2" xr3:uid="{BF74293E-C97D-6B42-9DB0-E422D64F1864}" name="Expense Rate" dataDxfId="0"/>
    <tableColumn id="3" xr3:uid="{CB846C31-633D-FD42-A706-A2DFD2799A16}" name="Supplier 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D347-EDDE-B145-ABD5-098C02BB02AD}">
  <dimension ref="A1:E6"/>
  <sheetViews>
    <sheetView tabSelected="1" workbookViewId="0">
      <pane ySplit="1" topLeftCell="A2" activePane="bottomLeft" state="frozen"/>
      <selection pane="bottomLeft" activeCell="A6" sqref="A6"/>
    </sheetView>
  </sheetViews>
  <sheetFormatPr defaultColWidth="10.83203125" defaultRowHeight="15.5"/>
  <cols>
    <col min="1" max="1" width="15.83203125" style="1" customWidth="1"/>
    <col min="2" max="2" width="10.83203125" style="4"/>
    <col min="3" max="3" width="10.83203125" style="1"/>
    <col min="4" max="4" width="19" style="1" customWidth="1"/>
    <col min="5" max="5" width="50.83203125" style="1" customWidth="1"/>
    <col min="6" max="16384" width="10.83203125" style="1"/>
  </cols>
  <sheetData>
    <row r="1" spans="1:5" ht="23" customHeight="1">
      <c r="A1" s="33" t="s">
        <v>1</v>
      </c>
      <c r="B1" s="33" t="s">
        <v>2</v>
      </c>
      <c r="C1" s="33" t="s">
        <v>3</v>
      </c>
      <c r="D1" s="33" t="s">
        <v>4</v>
      </c>
      <c r="E1" s="33" t="s">
        <v>5</v>
      </c>
    </row>
    <row r="2" spans="1:5">
      <c r="A2" s="2" t="s">
        <v>6</v>
      </c>
      <c r="B2" s="3">
        <v>45626</v>
      </c>
      <c r="C2" s="2" t="s">
        <v>7</v>
      </c>
      <c r="D2" s="2" t="s">
        <v>8</v>
      </c>
      <c r="E2" s="2" t="s">
        <v>87</v>
      </c>
    </row>
    <row r="3" spans="1:5">
      <c r="A3" s="2" t="s">
        <v>6</v>
      </c>
      <c r="B3" s="3">
        <v>45644</v>
      </c>
      <c r="C3" s="2" t="s">
        <v>89</v>
      </c>
      <c r="D3" s="2" t="s">
        <v>90</v>
      </c>
      <c r="E3" s="2" t="s">
        <v>91</v>
      </c>
    </row>
    <row r="4" spans="1:5" ht="31">
      <c r="A4" s="2" t="s">
        <v>6</v>
      </c>
      <c r="B4" s="3">
        <v>45645</v>
      </c>
      <c r="C4" s="2" t="s">
        <v>89</v>
      </c>
      <c r="D4" s="2" t="s">
        <v>112</v>
      </c>
      <c r="E4" s="2" t="s">
        <v>113</v>
      </c>
    </row>
    <row r="5" spans="1:5">
      <c r="A5" s="2" t="s">
        <v>6</v>
      </c>
      <c r="B5" s="3">
        <v>45645</v>
      </c>
      <c r="C5" s="2" t="s">
        <v>89</v>
      </c>
      <c r="D5" s="2" t="s">
        <v>114</v>
      </c>
      <c r="E5" s="2" t="s">
        <v>91</v>
      </c>
    </row>
    <row r="6" spans="1:5">
      <c r="A6" s="43"/>
      <c r="B6" s="44"/>
      <c r="C6" s="43"/>
      <c r="D6" s="43"/>
      <c r="E6" s="43"/>
    </row>
  </sheetData>
  <phoneticPr fontId="10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CA8A-2674-7E49-B3B3-74CF39449A19}">
  <sheetPr>
    <pageSetUpPr fitToPage="1"/>
  </sheetPr>
  <dimension ref="A1:P48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83203125" defaultRowHeight="19.25" customHeight="1"/>
  <cols>
    <col min="1" max="1" width="14" style="23" bestFit="1" customWidth="1"/>
    <col min="2" max="2" width="44.6640625" style="14" customWidth="1"/>
    <col min="3" max="3" width="60.83203125" style="5" customWidth="1"/>
    <col min="4" max="8" width="17.33203125" style="5" customWidth="1"/>
    <col min="9" max="9" width="18.83203125" style="5" bestFit="1" customWidth="1"/>
    <col min="10" max="14" width="10.83203125" style="5" customWidth="1"/>
    <col min="15" max="16384" width="8.83203125" style="5"/>
  </cols>
  <sheetData>
    <row r="1" spans="1:13" ht="19.25" customHeight="1">
      <c r="B1" s="31" t="s">
        <v>10</v>
      </c>
      <c r="C1" s="7"/>
      <c r="D1" s="7"/>
      <c r="E1" s="7"/>
      <c r="F1" s="7"/>
      <c r="G1" s="7"/>
      <c r="H1" s="7"/>
      <c r="I1" s="7"/>
    </row>
    <row r="2" spans="1:13" ht="18">
      <c r="A2" s="32" t="s">
        <v>72</v>
      </c>
      <c r="B2" s="32" t="s">
        <v>14</v>
      </c>
      <c r="C2" s="32" t="s">
        <v>17</v>
      </c>
      <c r="D2" s="32" t="s">
        <v>40</v>
      </c>
      <c r="E2" s="32" t="s">
        <v>12</v>
      </c>
      <c r="F2" s="32" t="s">
        <v>13</v>
      </c>
      <c r="G2" s="32" t="s">
        <v>71</v>
      </c>
      <c r="H2" s="32" t="s">
        <v>59</v>
      </c>
      <c r="I2" s="32" t="s">
        <v>60</v>
      </c>
    </row>
    <row r="3" spans="1:13" ht="15.5">
      <c r="A3" s="24"/>
      <c r="B3" s="19" t="s">
        <v>48</v>
      </c>
      <c r="C3" s="9"/>
      <c r="D3" s="9"/>
      <c r="E3" s="9"/>
      <c r="F3" s="9"/>
      <c r="I3" s="8"/>
    </row>
    <row r="4" spans="1:13" s="11" customFormat="1" ht="31">
      <c r="A4" s="25" t="s">
        <v>92</v>
      </c>
      <c r="B4" s="9" t="s">
        <v>57</v>
      </c>
      <c r="C4" s="9"/>
      <c r="D4" s="9"/>
      <c r="E4" s="20">
        <v>0</v>
      </c>
      <c r="F4" s="21">
        <f>D4*E4</f>
        <v>0</v>
      </c>
      <c r="G4" s="10"/>
      <c r="H4" s="20"/>
      <c r="I4" s="20"/>
      <c r="J4" s="10"/>
      <c r="K4" s="10"/>
      <c r="L4" s="10"/>
      <c r="M4" s="10"/>
    </row>
    <row r="5" spans="1:13" s="11" customFormat="1" ht="23" customHeight="1">
      <c r="A5" s="25"/>
      <c r="B5" s="9" t="s">
        <v>58</v>
      </c>
      <c r="C5" s="9"/>
      <c r="D5" s="9"/>
      <c r="E5" s="20">
        <v>0</v>
      </c>
      <c r="F5" s="21">
        <f>D5*E5</f>
        <v>0</v>
      </c>
      <c r="G5" s="10"/>
      <c r="H5" s="20"/>
      <c r="I5" s="20"/>
      <c r="J5" s="10"/>
      <c r="K5" s="10"/>
      <c r="L5" s="10"/>
      <c r="M5" s="10"/>
    </row>
    <row r="6" spans="1:13" ht="23" customHeight="1">
      <c r="A6" s="25"/>
      <c r="B6" s="9" t="s">
        <v>43</v>
      </c>
      <c r="C6" s="9"/>
      <c r="D6" s="9"/>
      <c r="E6" s="20">
        <v>0</v>
      </c>
      <c r="F6" s="21">
        <f t="shared" ref="F6:F23" si="0">D6*E6</f>
        <v>0</v>
      </c>
      <c r="G6" s="12"/>
      <c r="H6" s="20"/>
      <c r="I6" s="20"/>
      <c r="J6" s="13"/>
      <c r="K6" s="12"/>
      <c r="L6" s="12"/>
      <c r="M6" s="12"/>
    </row>
    <row r="7" spans="1:13" s="11" customFormat="1" ht="23" customHeight="1">
      <c r="A7" s="25"/>
      <c r="B7" s="19" t="s">
        <v>36</v>
      </c>
      <c r="C7" s="9"/>
      <c r="D7" s="9"/>
      <c r="E7" s="20"/>
      <c r="F7" s="21"/>
      <c r="G7" s="10"/>
      <c r="H7" s="20"/>
      <c r="I7" s="20"/>
      <c r="J7" s="10"/>
      <c r="K7" s="10"/>
      <c r="L7" s="10"/>
      <c r="M7" s="10"/>
    </row>
    <row r="8" spans="1:13" ht="23" customHeight="1">
      <c r="A8" s="25" t="s">
        <v>93</v>
      </c>
      <c r="B8" s="18" t="s">
        <v>41</v>
      </c>
      <c r="C8" s="9"/>
      <c r="D8" s="9"/>
      <c r="E8" s="20">
        <v>0</v>
      </c>
      <c r="F8" s="21">
        <f t="shared" si="0"/>
        <v>0</v>
      </c>
      <c r="G8" s="12"/>
      <c r="H8" s="20"/>
      <c r="I8" s="20"/>
      <c r="J8" s="12"/>
      <c r="K8" s="12"/>
      <c r="L8" s="12"/>
      <c r="M8" s="12"/>
    </row>
    <row r="9" spans="1:13" ht="23" customHeight="1">
      <c r="A9" s="25" t="s">
        <v>94</v>
      </c>
      <c r="B9" s="9" t="s">
        <v>42</v>
      </c>
      <c r="C9" s="9"/>
      <c r="D9" s="9"/>
      <c r="E9" s="20">
        <v>0</v>
      </c>
      <c r="F9" s="21">
        <f t="shared" si="0"/>
        <v>0</v>
      </c>
      <c r="G9" s="12"/>
      <c r="H9" s="20"/>
      <c r="I9" s="20"/>
      <c r="J9" s="12"/>
      <c r="K9" s="12"/>
      <c r="L9" s="12"/>
      <c r="M9" s="12"/>
    </row>
    <row r="10" spans="1:13" ht="23" customHeight="1">
      <c r="A10" s="25" t="s">
        <v>95</v>
      </c>
      <c r="B10" s="9" t="s">
        <v>66</v>
      </c>
      <c r="C10" s="9"/>
      <c r="D10" s="9"/>
      <c r="E10" s="20">
        <v>0</v>
      </c>
      <c r="F10" s="21">
        <f t="shared" ref="F10:F13" si="1">D10*E10</f>
        <v>0</v>
      </c>
      <c r="G10" s="12"/>
      <c r="H10" s="20"/>
      <c r="I10" s="20"/>
      <c r="J10" s="12"/>
      <c r="K10" s="12"/>
      <c r="L10" s="12"/>
      <c r="M10" s="12"/>
    </row>
    <row r="11" spans="1:13" ht="23" customHeight="1">
      <c r="A11" s="25" t="s">
        <v>96</v>
      </c>
      <c r="B11" s="9" t="s">
        <v>67</v>
      </c>
      <c r="C11" s="9"/>
      <c r="D11" s="9"/>
      <c r="E11" s="20">
        <v>0</v>
      </c>
      <c r="F11" s="21">
        <f t="shared" si="1"/>
        <v>0</v>
      </c>
      <c r="G11" s="12"/>
      <c r="H11" s="20"/>
      <c r="I11" s="20"/>
      <c r="J11" s="12"/>
      <c r="K11" s="12"/>
      <c r="L11" s="12"/>
      <c r="M11" s="12"/>
    </row>
    <row r="12" spans="1:13" ht="23" customHeight="1">
      <c r="A12" s="25" t="s">
        <v>97</v>
      </c>
      <c r="B12" s="9" t="s">
        <v>69</v>
      </c>
      <c r="C12" s="9"/>
      <c r="D12" s="9"/>
      <c r="E12" s="20">
        <v>0</v>
      </c>
      <c r="F12" s="21">
        <f t="shared" si="1"/>
        <v>0</v>
      </c>
      <c r="G12" s="12"/>
      <c r="H12" s="20"/>
      <c r="I12" s="20"/>
      <c r="J12" s="12"/>
      <c r="K12" s="12"/>
      <c r="L12" s="12"/>
      <c r="M12" s="12"/>
    </row>
    <row r="13" spans="1:13" ht="23" customHeight="1">
      <c r="A13" s="25" t="s">
        <v>98</v>
      </c>
      <c r="B13" s="9" t="s">
        <v>68</v>
      </c>
      <c r="C13" s="9"/>
      <c r="D13" s="9"/>
      <c r="E13" s="20">
        <v>0</v>
      </c>
      <c r="F13" s="21">
        <f t="shared" si="1"/>
        <v>0</v>
      </c>
      <c r="G13" s="12"/>
      <c r="H13" s="20"/>
      <c r="I13" s="20"/>
      <c r="J13" s="12"/>
      <c r="K13" s="12"/>
      <c r="L13" s="12"/>
      <c r="M13" s="12"/>
    </row>
    <row r="14" spans="1:13" ht="23" customHeight="1">
      <c r="A14" s="25" t="s">
        <v>99</v>
      </c>
      <c r="B14" s="9" t="s">
        <v>44</v>
      </c>
      <c r="C14" s="9"/>
      <c r="D14" s="9"/>
      <c r="E14" s="20">
        <v>0</v>
      </c>
      <c r="F14" s="21">
        <f t="shared" si="0"/>
        <v>0</v>
      </c>
      <c r="G14" s="12"/>
      <c r="H14" s="20"/>
      <c r="I14" s="20"/>
      <c r="J14" s="12"/>
      <c r="K14" s="12"/>
      <c r="L14" s="12"/>
      <c r="M14" s="12"/>
    </row>
    <row r="15" spans="1:13" ht="23" customHeight="1">
      <c r="A15" s="25" t="s">
        <v>100</v>
      </c>
      <c r="B15" s="9" t="s">
        <v>45</v>
      </c>
      <c r="C15" s="9"/>
      <c r="D15" s="9"/>
      <c r="E15" s="20">
        <v>0</v>
      </c>
      <c r="F15" s="21">
        <f t="shared" si="0"/>
        <v>0</v>
      </c>
      <c r="G15" s="12"/>
      <c r="H15" s="20"/>
      <c r="I15" s="20"/>
      <c r="J15" s="12"/>
      <c r="K15" s="12"/>
      <c r="L15" s="12"/>
      <c r="M15" s="12"/>
    </row>
    <row r="16" spans="1:13" ht="23" customHeight="1">
      <c r="A16" s="25" t="s">
        <v>101</v>
      </c>
      <c r="B16" s="9" t="s">
        <v>46</v>
      </c>
      <c r="C16" s="9"/>
      <c r="D16" s="9"/>
      <c r="E16" s="20">
        <v>0</v>
      </c>
      <c r="F16" s="21">
        <f t="shared" ref="F16:F17" si="2">D16*E16</f>
        <v>0</v>
      </c>
      <c r="G16" s="12"/>
      <c r="H16" s="20"/>
      <c r="I16" s="20"/>
      <c r="J16" s="12"/>
      <c r="K16" s="12"/>
      <c r="L16" s="12"/>
      <c r="M16" s="12"/>
    </row>
    <row r="17" spans="1:16" ht="23" customHeight="1">
      <c r="A17" s="25" t="s">
        <v>102</v>
      </c>
      <c r="B17" s="9" t="s">
        <v>47</v>
      </c>
      <c r="C17" s="9"/>
      <c r="D17" s="9"/>
      <c r="E17" s="20">
        <v>0</v>
      </c>
      <c r="F17" s="21">
        <f t="shared" si="2"/>
        <v>0</v>
      </c>
      <c r="G17" s="12"/>
      <c r="H17" s="20"/>
      <c r="I17" s="20"/>
      <c r="J17" s="12"/>
      <c r="K17" s="12"/>
      <c r="L17" s="12"/>
      <c r="M17" s="12"/>
    </row>
    <row r="18" spans="1:16" ht="23" customHeight="1">
      <c r="A18" s="25" t="s">
        <v>104</v>
      </c>
      <c r="B18" s="9" t="s">
        <v>37</v>
      </c>
      <c r="C18" s="9"/>
      <c r="D18" s="9"/>
      <c r="E18" s="20">
        <v>0</v>
      </c>
      <c r="F18" s="21">
        <f t="shared" si="0"/>
        <v>0</v>
      </c>
      <c r="G18" s="12"/>
      <c r="H18" s="20"/>
      <c r="I18" s="20"/>
      <c r="L18" s="12"/>
      <c r="M18" s="12"/>
    </row>
    <row r="19" spans="1:16" ht="23" customHeight="1">
      <c r="A19" s="25" t="s">
        <v>105</v>
      </c>
      <c r="B19" s="9" t="s">
        <v>49</v>
      </c>
      <c r="C19" s="9"/>
      <c r="D19" s="9"/>
      <c r="E19" s="20">
        <v>0</v>
      </c>
      <c r="F19" s="21">
        <f>D19*E19</f>
        <v>0</v>
      </c>
      <c r="G19" s="12"/>
      <c r="H19" s="20"/>
      <c r="I19" s="20"/>
      <c r="L19" s="12"/>
      <c r="M19" s="12"/>
    </row>
    <row r="20" spans="1:16" ht="23" customHeight="1">
      <c r="A20" s="25" t="s">
        <v>106</v>
      </c>
      <c r="B20" s="9" t="s">
        <v>38</v>
      </c>
      <c r="C20" s="9"/>
      <c r="D20" s="9"/>
      <c r="E20" s="20">
        <v>0</v>
      </c>
      <c r="F20" s="21">
        <f t="shared" ref="F20:F21" si="3">D20*E20</f>
        <v>0</v>
      </c>
      <c r="G20" s="12"/>
      <c r="H20" s="20"/>
      <c r="I20" s="20"/>
      <c r="L20" s="12"/>
      <c r="M20" s="12"/>
    </row>
    <row r="21" spans="1:16" ht="23" customHeight="1">
      <c r="A21" s="25" t="s">
        <v>107</v>
      </c>
      <c r="B21" s="25" t="s">
        <v>70</v>
      </c>
      <c r="C21" s="9"/>
      <c r="D21" s="9"/>
      <c r="E21" s="20">
        <v>0</v>
      </c>
      <c r="F21" s="21">
        <f t="shared" si="3"/>
        <v>0</v>
      </c>
      <c r="G21" s="12"/>
      <c r="H21" s="20"/>
      <c r="I21" s="20"/>
      <c r="L21" s="12"/>
      <c r="M21" s="12"/>
    </row>
    <row r="22" spans="1:16" ht="23" customHeight="1">
      <c r="A22" s="25" t="s">
        <v>103</v>
      </c>
      <c r="B22" s="9" t="s">
        <v>32</v>
      </c>
      <c r="C22" s="9"/>
      <c r="D22" s="9"/>
      <c r="E22" s="20">
        <v>0</v>
      </c>
      <c r="F22" s="21">
        <f>D22*E22</f>
        <v>0</v>
      </c>
      <c r="G22" s="12"/>
      <c r="L22" s="12"/>
      <c r="M22" s="12"/>
    </row>
    <row r="23" spans="1:16" ht="31">
      <c r="A23" s="25"/>
      <c r="B23" s="9" t="s">
        <v>62</v>
      </c>
      <c r="C23" s="9"/>
      <c r="D23" s="9"/>
      <c r="E23" s="20">
        <v>0</v>
      </c>
      <c r="F23" s="21">
        <f t="shared" si="0"/>
        <v>0</v>
      </c>
      <c r="G23" s="12"/>
      <c r="H23" s="20"/>
      <c r="I23" s="20"/>
      <c r="L23" s="12"/>
      <c r="M23" s="12"/>
    </row>
    <row r="24" spans="1:16" ht="18">
      <c r="A24" s="37" t="s">
        <v>73</v>
      </c>
      <c r="B24" s="35"/>
      <c r="C24" s="35"/>
      <c r="D24" s="35"/>
      <c r="E24" s="39"/>
      <c r="F24" s="30">
        <f>SUBTOTAL(109,Table2[Total])</f>
        <v>0</v>
      </c>
      <c r="G24" s="36"/>
      <c r="H24" s="40">
        <f>SUBTOTAL(109,Table2[Phase 1 Cost])</f>
        <v>0</v>
      </c>
      <c r="I24" s="40">
        <f>SUBTOTAL(109,Table2[Phase 2 Cost])</f>
        <v>0</v>
      </c>
      <c r="L24" s="12"/>
      <c r="M24" s="12"/>
    </row>
    <row r="25" spans="1:16" ht="19.25" customHeight="1">
      <c r="A25" s="25"/>
      <c r="B25" s="9"/>
      <c r="C25" s="9"/>
      <c r="D25" s="9"/>
      <c r="E25" s="20"/>
      <c r="F25" s="21"/>
      <c r="G25" s="12"/>
      <c r="L25" s="12"/>
      <c r="M25" s="12"/>
    </row>
    <row r="26" spans="1:16" ht="19.25" customHeight="1">
      <c r="A26" s="25"/>
      <c r="B26" s="9"/>
      <c r="C26" s="9"/>
      <c r="D26" s="9"/>
      <c r="E26" s="9"/>
      <c r="F26" s="9"/>
      <c r="G26" s="9"/>
      <c r="H26" s="9"/>
      <c r="I26" s="9"/>
      <c r="J26" s="12"/>
      <c r="K26" s="12"/>
      <c r="L26" s="12"/>
      <c r="M26" s="12"/>
    </row>
    <row r="27" spans="1:16" ht="19.25" customHeight="1">
      <c r="A27" s="25"/>
      <c r="B27" s="31" t="s">
        <v>16</v>
      </c>
      <c r="C27" s="14"/>
      <c r="D27" s="14"/>
      <c r="E27" s="12"/>
      <c r="F27" s="12"/>
      <c r="G27" s="9"/>
      <c r="H27" s="9"/>
      <c r="I27" s="9" t="s">
        <v>15</v>
      </c>
      <c r="J27" s="12"/>
      <c r="K27" s="12"/>
      <c r="L27" s="12"/>
      <c r="M27" s="12"/>
    </row>
    <row r="28" spans="1:16" ht="23" customHeight="1">
      <c r="A28" s="32" t="s">
        <v>71</v>
      </c>
      <c r="B28" s="33" t="s">
        <v>11</v>
      </c>
      <c r="C28" s="32" t="s">
        <v>17</v>
      </c>
      <c r="D28" s="34" t="s">
        <v>74</v>
      </c>
      <c r="E28" s="34" t="s">
        <v>75</v>
      </c>
      <c r="F28" s="34" t="s">
        <v>76</v>
      </c>
      <c r="G28" s="34" t="s">
        <v>77</v>
      </c>
      <c r="H28" s="34" t="s">
        <v>78</v>
      </c>
      <c r="I28" s="34" t="s">
        <v>13</v>
      </c>
      <c r="J28" s="12"/>
      <c r="K28" s="12"/>
      <c r="L28" s="12"/>
      <c r="M28" s="12"/>
    </row>
    <row r="29" spans="1:16" ht="23" customHeight="1">
      <c r="A29" s="26" t="s">
        <v>108</v>
      </c>
      <c r="B29" s="14" t="s">
        <v>34</v>
      </c>
      <c r="C29" s="14"/>
      <c r="D29" s="21"/>
      <c r="E29" s="21"/>
      <c r="F29" s="21"/>
      <c r="G29" s="21"/>
      <c r="H29" s="21"/>
      <c r="I29" s="21">
        <f>SUM(D29:H29)</f>
        <v>0</v>
      </c>
      <c r="J29" s="12"/>
      <c r="K29" s="12"/>
      <c r="L29" s="12"/>
      <c r="M29" s="12"/>
      <c r="O29" s="12"/>
      <c r="P29" s="12"/>
    </row>
    <row r="30" spans="1:16" ht="23" customHeight="1">
      <c r="A30" s="26" t="s">
        <v>109</v>
      </c>
      <c r="B30" s="14" t="s">
        <v>35</v>
      </c>
      <c r="C30" s="14"/>
      <c r="D30" s="21"/>
      <c r="E30" s="21"/>
      <c r="F30" s="21"/>
      <c r="G30" s="21"/>
      <c r="H30" s="21"/>
      <c r="I30" s="21">
        <f t="shared" ref="I30:I40" si="4">SUM(D30:H30)</f>
        <v>0</v>
      </c>
      <c r="J30" s="12"/>
      <c r="K30" s="12"/>
      <c r="L30" s="12"/>
      <c r="M30" s="12"/>
      <c r="P30" s="12"/>
    </row>
    <row r="31" spans="1:16" ht="23" customHeight="1">
      <c r="A31" s="26" t="s">
        <v>110</v>
      </c>
      <c r="B31" s="22" t="s">
        <v>56</v>
      </c>
      <c r="C31" s="14"/>
      <c r="D31" s="21"/>
      <c r="E31" s="21"/>
      <c r="F31" s="21"/>
      <c r="G31" s="21"/>
      <c r="H31" s="21"/>
      <c r="I31" s="21">
        <f t="shared" si="4"/>
        <v>0</v>
      </c>
      <c r="J31" s="12"/>
      <c r="K31" s="12"/>
      <c r="L31" s="12"/>
      <c r="M31" s="12"/>
    </row>
    <row r="32" spans="1:16" ht="23" customHeight="1">
      <c r="A32" s="26"/>
      <c r="B32" s="14" t="s">
        <v>50</v>
      </c>
      <c r="C32" s="14"/>
      <c r="D32" s="21"/>
      <c r="E32" s="21"/>
      <c r="F32" s="21"/>
      <c r="G32" s="21"/>
      <c r="H32" s="21"/>
      <c r="I32" s="21">
        <f t="shared" si="4"/>
        <v>0</v>
      </c>
      <c r="J32" s="12"/>
      <c r="K32" s="12"/>
      <c r="L32" s="12"/>
      <c r="M32" s="12"/>
    </row>
    <row r="33" spans="1:14" ht="23" customHeight="1">
      <c r="A33" s="26"/>
      <c r="B33" s="14" t="s">
        <v>51</v>
      </c>
      <c r="C33" s="14"/>
      <c r="D33" s="21"/>
      <c r="E33" s="21"/>
      <c r="F33" s="21"/>
      <c r="G33" s="21"/>
      <c r="H33" s="21"/>
      <c r="I33" s="21">
        <f t="shared" si="4"/>
        <v>0</v>
      </c>
      <c r="J33" s="12"/>
      <c r="K33" s="12"/>
      <c r="L33" s="12"/>
      <c r="M33" s="12"/>
    </row>
    <row r="34" spans="1:14" ht="23" customHeight="1">
      <c r="A34" s="26"/>
      <c r="B34" s="14" t="s">
        <v>52</v>
      </c>
      <c r="C34" s="14"/>
      <c r="D34" s="21"/>
      <c r="E34" s="21"/>
      <c r="F34" s="21"/>
      <c r="G34" s="21"/>
      <c r="H34" s="21"/>
      <c r="I34" s="21">
        <f t="shared" si="4"/>
        <v>0</v>
      </c>
      <c r="J34" s="12"/>
      <c r="K34" s="12"/>
      <c r="L34" s="12"/>
      <c r="M34" s="12"/>
    </row>
    <row r="35" spans="1:14" ht="23" customHeight="1">
      <c r="A35" s="27"/>
      <c r="B35" s="14" t="s">
        <v>53</v>
      </c>
      <c r="C35" s="14"/>
      <c r="D35" s="21"/>
      <c r="E35" s="21"/>
      <c r="F35" s="21"/>
      <c r="G35" s="21"/>
      <c r="H35" s="21"/>
      <c r="I35" s="21">
        <f t="shared" si="4"/>
        <v>0</v>
      </c>
      <c r="J35" s="12"/>
      <c r="K35" s="12"/>
      <c r="L35" s="12"/>
      <c r="M35" s="12"/>
    </row>
    <row r="36" spans="1:14" ht="23" customHeight="1">
      <c r="A36" s="26"/>
      <c r="B36" s="14" t="s">
        <v>54</v>
      </c>
      <c r="C36" s="14"/>
      <c r="D36" s="21"/>
      <c r="E36" s="21"/>
      <c r="F36" s="21"/>
      <c r="G36" s="21"/>
      <c r="H36" s="21"/>
      <c r="I36" s="21">
        <f t="shared" si="4"/>
        <v>0</v>
      </c>
      <c r="J36" s="12"/>
      <c r="K36" s="12"/>
      <c r="L36" s="12"/>
      <c r="M36" s="12"/>
    </row>
    <row r="37" spans="1:14" ht="23" customHeight="1">
      <c r="A37" s="26"/>
      <c r="B37" s="14" t="s">
        <v>55</v>
      </c>
      <c r="C37" s="14"/>
      <c r="D37" s="21"/>
      <c r="E37" s="21"/>
      <c r="F37" s="21"/>
      <c r="G37" s="21"/>
      <c r="H37" s="21"/>
      <c r="I37" s="21">
        <f t="shared" si="4"/>
        <v>0</v>
      </c>
      <c r="J37" s="12"/>
      <c r="K37" s="12"/>
      <c r="L37" s="12"/>
      <c r="M37" s="12"/>
    </row>
    <row r="38" spans="1:14" ht="23" customHeight="1">
      <c r="A38" s="26"/>
      <c r="C38" s="14"/>
      <c r="D38" s="21"/>
      <c r="E38" s="21"/>
      <c r="F38" s="21"/>
      <c r="G38" s="21"/>
      <c r="H38" s="21"/>
      <c r="I38" s="21">
        <f t="shared" si="4"/>
        <v>0</v>
      </c>
      <c r="J38" s="12"/>
      <c r="K38" s="12"/>
      <c r="L38" s="12"/>
      <c r="M38" s="12"/>
    </row>
    <row r="39" spans="1:14" ht="23" customHeight="1">
      <c r="A39" s="26"/>
      <c r="C39" s="14"/>
      <c r="D39" s="21"/>
      <c r="E39" s="21"/>
      <c r="F39" s="21"/>
      <c r="G39" s="21"/>
      <c r="H39" s="21"/>
      <c r="I39" s="21">
        <f>SUM(D39:H39)</f>
        <v>0</v>
      </c>
      <c r="J39" s="12"/>
      <c r="K39" s="12"/>
      <c r="L39" s="12"/>
      <c r="M39" s="12"/>
    </row>
    <row r="40" spans="1:14" ht="23" customHeight="1">
      <c r="A40" s="26"/>
      <c r="C40" s="14"/>
      <c r="D40" s="21"/>
      <c r="E40" s="21"/>
      <c r="F40" s="21"/>
      <c r="G40" s="21"/>
      <c r="H40" s="21"/>
      <c r="I40" s="21">
        <f t="shared" si="4"/>
        <v>0</v>
      </c>
      <c r="J40" s="12"/>
      <c r="K40" s="12"/>
      <c r="L40" s="12"/>
      <c r="M40" s="12"/>
    </row>
    <row r="41" spans="1:14" s="16" customFormat="1" ht="18" customHeight="1">
      <c r="A41" s="38" t="s">
        <v>73</v>
      </c>
      <c r="B41" s="29"/>
      <c r="C41" s="29"/>
      <c r="D41" s="30">
        <f>SUBTOTAL(109,Table3[2025 Cost])</f>
        <v>0</v>
      </c>
      <c r="E41" s="30">
        <f>SUBTOTAL(109,Table3[2026 Cost])</f>
        <v>0</v>
      </c>
      <c r="F41" s="30">
        <f>SUBTOTAL(109,Table3[2027 Cost])</f>
        <v>0</v>
      </c>
      <c r="G41" s="30">
        <f>SUBTOTAL(109,Table3[2028 Cost])</f>
        <v>0</v>
      </c>
      <c r="H41" s="30">
        <f>SUBTOTAL(109,Table3[2029 Cost])</f>
        <v>0</v>
      </c>
      <c r="I41" s="30">
        <f>SUBTOTAL(109,Table3[Total])</f>
        <v>0</v>
      </c>
      <c r="J41" s="12"/>
      <c r="K41" s="12"/>
      <c r="L41" s="12"/>
      <c r="M41" s="12"/>
      <c r="N41" s="5"/>
    </row>
    <row r="42" spans="1:14" ht="18" customHeight="1">
      <c r="A42" s="26"/>
      <c r="C42" s="14"/>
      <c r="D42" s="21"/>
      <c r="E42" s="21"/>
      <c r="F42" s="21"/>
      <c r="G42" s="21"/>
      <c r="H42" s="21"/>
      <c r="I42" s="6"/>
    </row>
    <row r="43" spans="1:14" ht="21.75" customHeight="1">
      <c r="A43" s="24"/>
      <c r="B43" s="6"/>
      <c r="C43" s="6"/>
      <c r="D43" s="6"/>
      <c r="E43" s="6"/>
      <c r="F43" s="6"/>
      <c r="G43" s="6"/>
      <c r="H43" s="6"/>
    </row>
    <row r="44" spans="1:14" ht="28.5" customHeight="1">
      <c r="D44" s="15"/>
      <c r="E44" s="12"/>
      <c r="G44" s="12"/>
    </row>
    <row r="45" spans="1:14" ht="19.25" customHeight="1">
      <c r="G45" s="12"/>
    </row>
    <row r="46" spans="1:14" ht="19.25" customHeight="1">
      <c r="A46" s="33" t="s">
        <v>63</v>
      </c>
    </row>
    <row r="47" spans="1:14" ht="19.25" customHeight="1">
      <c r="A47" s="28" t="s">
        <v>65</v>
      </c>
    </row>
    <row r="48" spans="1:14" ht="19.25" customHeight="1">
      <c r="A48" s="28" t="s">
        <v>64</v>
      </c>
    </row>
  </sheetData>
  <phoneticPr fontId="10" type="noConversion"/>
  <printOptions gridLines="1"/>
  <pageMargins left="0.23622047244094491" right="0.23622047244094491" top="0.35433070866141736" bottom="0.35433070866141736" header="0.31496062992125984" footer="0.31496062992125984"/>
  <pageSetup paperSize="9" scale="55" orientation="landscape" r:id="rId1"/>
  <ignoredErrors>
    <ignoredError sqref="A12:A17 A29:A31 A4:A11" numberStoredAsText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7640-6F5C-8746-BD85-F66CAB5A14D3}">
  <dimension ref="B2:G20"/>
  <sheetViews>
    <sheetView workbookViewId="0"/>
  </sheetViews>
  <sheetFormatPr defaultColWidth="10.6640625" defaultRowHeight="15.5"/>
  <cols>
    <col min="1" max="1" width="5.83203125" customWidth="1"/>
    <col min="2" max="2" width="25.83203125" customWidth="1"/>
    <col min="3" max="3" width="21.33203125" customWidth="1"/>
    <col min="4" max="4" width="28" customWidth="1"/>
    <col min="5" max="5" width="16.83203125" customWidth="1"/>
    <col min="6" max="6" width="16.33203125" customWidth="1"/>
    <col min="7" max="7" width="60.83203125" customWidth="1"/>
  </cols>
  <sheetData>
    <row r="2" spans="2:7" ht="36">
      <c r="B2" s="33" t="s">
        <v>18</v>
      </c>
      <c r="C2" s="33" t="s">
        <v>81</v>
      </c>
      <c r="D2" s="33" t="s">
        <v>82</v>
      </c>
      <c r="E2" s="33" t="s">
        <v>79</v>
      </c>
      <c r="F2" s="33" t="s">
        <v>80</v>
      </c>
      <c r="G2" s="33" t="s">
        <v>33</v>
      </c>
    </row>
    <row r="3" spans="2:7">
      <c r="B3" t="s">
        <v>19</v>
      </c>
      <c r="C3" s="41"/>
      <c r="D3" s="41"/>
      <c r="E3" s="41"/>
      <c r="F3" s="41"/>
    </row>
    <row r="4" spans="2:7">
      <c r="B4" t="s">
        <v>9</v>
      </c>
      <c r="C4" s="41"/>
      <c r="D4" s="41"/>
      <c r="E4" s="41"/>
      <c r="F4" s="41"/>
    </row>
    <row r="5" spans="2:7">
      <c r="B5" t="s">
        <v>20</v>
      </c>
      <c r="C5" s="41"/>
      <c r="D5" s="41"/>
      <c r="E5" s="41"/>
      <c r="F5" s="41"/>
    </row>
    <row r="6" spans="2:7">
      <c r="B6" t="s">
        <v>21</v>
      </c>
      <c r="C6" s="41"/>
      <c r="D6" s="41"/>
      <c r="E6" s="41"/>
      <c r="F6" s="41"/>
    </row>
    <row r="7" spans="2:7">
      <c r="B7" t="s">
        <v>32</v>
      </c>
      <c r="C7" s="41"/>
      <c r="D7" s="41"/>
      <c r="E7" s="41"/>
      <c r="F7" s="41"/>
    </row>
    <row r="8" spans="2:7">
      <c r="B8" t="s">
        <v>37</v>
      </c>
      <c r="C8" s="41"/>
      <c r="D8" s="41"/>
      <c r="E8" s="41"/>
      <c r="F8" s="41"/>
    </row>
    <row r="9" spans="2:7">
      <c r="B9" t="s">
        <v>83</v>
      </c>
      <c r="C9" s="41"/>
      <c r="D9" s="41"/>
      <c r="E9" s="41"/>
      <c r="F9" s="41"/>
    </row>
    <row r="10" spans="2:7">
      <c r="B10" t="s">
        <v>84</v>
      </c>
      <c r="C10" s="41"/>
      <c r="D10" s="41"/>
      <c r="E10" s="41"/>
      <c r="F10" s="41"/>
    </row>
    <row r="11" spans="2:7">
      <c r="B11" t="s">
        <v>85</v>
      </c>
      <c r="C11" s="41"/>
      <c r="D11" s="41"/>
      <c r="E11" s="41"/>
      <c r="F11" s="41"/>
    </row>
    <row r="12" spans="2:7">
      <c r="C12" s="41"/>
      <c r="D12" s="41"/>
      <c r="E12" s="41"/>
      <c r="F12" s="41"/>
    </row>
    <row r="13" spans="2:7">
      <c r="C13" s="41"/>
      <c r="D13" s="41"/>
      <c r="E13" s="41"/>
      <c r="F13" s="41"/>
    </row>
    <row r="14" spans="2:7">
      <c r="C14" s="41"/>
      <c r="D14" s="41"/>
      <c r="E14" s="41"/>
      <c r="F14" s="41"/>
    </row>
    <row r="15" spans="2:7">
      <c r="C15" s="41"/>
      <c r="D15" s="41"/>
      <c r="E15" s="41"/>
      <c r="F15" s="41"/>
    </row>
    <row r="17" spans="2:2" ht="18">
      <c r="B17" s="33" t="s">
        <v>63</v>
      </c>
    </row>
    <row r="18" spans="2:2">
      <c r="B18" t="s">
        <v>31</v>
      </c>
    </row>
    <row r="19" spans="2:2">
      <c r="B19" t="s">
        <v>61</v>
      </c>
    </row>
    <row r="20" spans="2:2">
      <c r="B20" t="s">
        <v>39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0DC2-2A4B-D546-B887-2ACE93CDEF58}">
  <dimension ref="A2:D17"/>
  <sheetViews>
    <sheetView workbookViewId="0"/>
  </sheetViews>
  <sheetFormatPr defaultColWidth="10.6640625" defaultRowHeight="15.5"/>
  <cols>
    <col min="1" max="1" width="5.83203125" customWidth="1"/>
    <col min="2" max="2" width="31" customWidth="1"/>
    <col min="3" max="3" width="27.33203125" customWidth="1"/>
    <col min="4" max="4" width="60.83203125" customWidth="1"/>
  </cols>
  <sheetData>
    <row r="2" spans="2:4" ht="18">
      <c r="B2" s="33" t="s">
        <v>0</v>
      </c>
      <c r="C2" s="33" t="s">
        <v>23</v>
      </c>
      <c r="D2" s="33" t="s">
        <v>33</v>
      </c>
    </row>
    <row r="3" spans="2:4">
      <c r="B3" s="17" t="s">
        <v>24</v>
      </c>
      <c r="C3" s="42"/>
    </row>
    <row r="4" spans="2:4">
      <c r="B4" t="s">
        <v>25</v>
      </c>
      <c r="C4" s="42"/>
    </row>
    <row r="5" spans="2:4">
      <c r="B5" t="s">
        <v>111</v>
      </c>
      <c r="C5" s="42"/>
    </row>
    <row r="6" spans="2:4">
      <c r="B6" t="s">
        <v>26</v>
      </c>
      <c r="C6" s="42"/>
    </row>
    <row r="7" spans="2:4">
      <c r="B7" t="s">
        <v>27</v>
      </c>
      <c r="C7" s="42"/>
    </row>
    <row r="8" spans="2:4">
      <c r="B8" t="s">
        <v>28</v>
      </c>
      <c r="C8" s="42"/>
    </row>
    <row r="9" spans="2:4">
      <c r="B9" t="s">
        <v>29</v>
      </c>
      <c r="C9" s="42"/>
    </row>
    <row r="10" spans="2:4">
      <c r="B10" t="s">
        <v>30</v>
      </c>
      <c r="C10" s="42"/>
    </row>
    <row r="13" spans="2:4" ht="18">
      <c r="B13" s="33" t="s">
        <v>63</v>
      </c>
    </row>
    <row r="14" spans="2:4">
      <c r="B14" s="17" t="s">
        <v>88</v>
      </c>
    </row>
    <row r="15" spans="2:4">
      <c r="B15" t="s">
        <v>22</v>
      </c>
    </row>
    <row r="16" spans="2:4">
      <c r="B16" t="s">
        <v>86</v>
      </c>
    </row>
    <row r="17" spans="1:1">
      <c r="A17" s="23"/>
    </row>
  </sheetData>
  <pageMargins left="0.7" right="0.7" top="0.75" bottom="0.75" header="0.3" footer="0.3"/>
  <ignoredErrors>
    <ignoredError sqref="A17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Version Control</vt:lpstr>
      <vt:lpstr>Website Costs</vt:lpstr>
      <vt:lpstr>Rate Card</vt:lpstr>
      <vt:lpstr>Expenses</vt:lpstr>
      <vt:lpstr>'Website Costs'!Print_Area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Website Costs Template</dc:title>
  <dc:subject/>
  <dc:creator>Keith Turkington</dc:creator>
  <cp:keywords/>
  <dc:description>Copyright Datuk Solutions 2024</dc:description>
  <cp:lastModifiedBy>Gary Clarke</cp:lastModifiedBy>
  <dcterms:created xsi:type="dcterms:W3CDTF">2024-05-30T07:44:04Z</dcterms:created>
  <dcterms:modified xsi:type="dcterms:W3CDTF">2024-12-19T18:29:48Z</dcterms:modified>
  <cp:category/>
</cp:coreProperties>
</file>